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<sst xmlns="http://schemas.openxmlformats.org/spreadsheetml/2006/main" count="40" uniqueCount="21">
  <si>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MEDIDA REAL</t>
  </si>
  <si>
    <t>altura hueco puerta</t>
  </si>
  <si>
    <t>altura tabica escalera</t>
  </si>
  <si>
    <t>altura pretil terraza</t>
  </si>
  <si>
    <t>altura libre entre forjados</t>
  </si>
  <si>
    <t>canto de forjado</t>
  </si>
  <si>
    <t>altura ventana</t>
  </si>
  <si>
    <t>altura</t>
  </si>
  <si>
    <t>MEDIDAS DE
 LAS COSAS</t>
  </si>
  <si>
    <t>ALTURA
FIGURAS
BELÉN
12 cm PARA
PERSONAS CON
ALTURA DE 1,70m</t>
  </si>
  <si>
    <t>ALTURA
FIGURAS
BELÉN
14 cmPARA
PERSONAS CON
ALTURA DE 1,70m</t>
  </si>
  <si>
    <t>ALTURA
FIGURAS
 BELÉN
17 cmPARA
PERSONAS CON
ALTURA DE 1,70m</t>
  </si>
  <si>
    <t>ALTURA
FIGURAS
 BELÉN
19 cmPARA
PERSONAS CON
ALTURA DE 1,70m</t>
  </si>
  <si>
    <t>ALTURA
FIGURAS
 BELÉN
24 cmPARA
PERSONAS CON
ALTURA DE 1,70m</t>
  </si>
  <si>
    <t>ALTURA MEDIA DE UNA PERSONA EN LA ÉPOCA DE  JESÚS 
1,70 M</t>
  </si>
  <si>
    <t>A PARTIR DE AQUÍ, LAS MEDIDAS VAN DE 5 EN 5 cm
LAS MEDIDAS ESTÁN EN METROS</t>
  </si>
  <si>
    <t>arco (altura mínima)</t>
  </si>
  <si>
    <t>arco (base mínima)</t>
  </si>
  <si>
    <t>ALTURA
FIGURAS
BELÉN
7,5 cm PARA
PERSONAS CON
ALTURA DE 1,70m</t>
  </si>
  <si>
    <t>ALTURA
FIGURAS
BELÉN
7 cm PARA
PERSONAS CON
ALTURA DE 1,70m</t>
  </si>
  <si>
    <t>ALTURA
FIGURAS
BELÉN
13 cmPARA
PERSONAS CON
ALTURA DE 1,70m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</si>
</sst>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/>
    </xf>
    <xf numFmtId="0" fontId="0" fillId="9" borderId="0" xfId="0" applyFill="1" applyAlignment="1">
      <alignment/>
    </xf>
    <xf numFmtId="2" fontId="3" fillId="9" borderId="0" xfId="0" applyNumberFormat="1" applyFont="1" applyFill="1" applyAlignment="1">
      <alignment/>
    </xf>
    <xf numFmtId="0" fontId="2" fillId="10" borderId="1" xfId="0" applyFont="1" applyFill="1" applyBorder="1" applyAlignment="1">
      <alignment wrapText="1"/>
    </xf>
    <xf numFmtId="2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H44" sqref="H44"/>
    </sheetView>
  </sheetViews>
  <sheetFormatPr defaultColWidth="11.421875" defaultRowHeight="12.75"/>
  <cols>
    <col min="1" max="2" width="19.7109375" style="0" customWidth="1"/>
    <col min="3" max="3" width="19.7109375" style="0" bestFit="1" customWidth="1"/>
    <col min="4" max="4" width="19.7109375" style="0" customWidth="1"/>
    <col min="5" max="5" width="20.8515625" style="0" customWidth="1"/>
    <col min="6" max="7" width="19.7109375" style="0" bestFit="1" customWidth="1"/>
    <col min="8" max="8" width="19.7109375" style="0" customWidth="1"/>
    <col min="9" max="9" width="24.140625" style="0" bestFit="1" customWidth="1"/>
    <col min="10" max="10" width="17.28125" style="0" bestFit="1" customWidth="1"/>
    <col min="11" max="11" width="12.57421875" style="10" customWidth="1"/>
    <col min="12" max="39" width="11.421875" style="10" customWidth="1"/>
  </cols>
  <sheetData>
    <row r="1" spans="3:10" ht="13.5" thickBot="1">
      <c r="C1" s="3"/>
      <c r="D1" s="3"/>
      <c r="E1" s="3"/>
      <c r="F1" s="3"/>
      <c r="G1" s="3"/>
      <c r="H1" s="3"/>
      <c r="I1" s="3"/>
      <c r="J1" s="3"/>
    </row>
    <row r="2" spans="1:11" ht="142.5" thickBot="1">
      <c r="A2" s="4" t="s">
        <v>19</v>
      </c>
      <c r="B2" s="4" t="s">
        <v>18</v>
      </c>
      <c r="C2" s="4" t="s">
        <v>9</v>
      </c>
      <c r="D2" s="4" t="s">
        <v>20</v>
      </c>
      <c r="E2" s="4" t="s">
        <v>10</v>
      </c>
      <c r="F2" s="5" t="s">
        <v>11</v>
      </c>
      <c r="G2" s="6" t="s">
        <v>12</v>
      </c>
      <c r="H2" s="7" t="s">
        <v>13</v>
      </c>
      <c r="I2" s="8" t="s">
        <v>8</v>
      </c>
      <c r="J2" s="9" t="s">
        <v>0</v>
      </c>
      <c r="K2" s="12" t="s">
        <v>14</v>
      </c>
    </row>
    <row r="3" spans="1:12" ht="21.75" customHeight="1">
      <c r="A3" s="1">
        <f>(7*J3)/1.7</f>
        <v>8.23529411764706</v>
      </c>
      <c r="B3" s="1">
        <f aca="true" t="shared" si="0" ref="B3:B10">(7.5*J3)/1.7</f>
        <v>8.823529411764707</v>
      </c>
      <c r="C3" s="1">
        <f aca="true" t="shared" si="1" ref="C3:C10">(12*J3)/1.7</f>
        <v>14.117647058823529</v>
      </c>
      <c r="D3" s="1">
        <f aca="true" t="shared" si="2" ref="D3:D10">(13*J3)/1.7</f>
        <v>15.294117647058824</v>
      </c>
      <c r="E3" s="1">
        <f aca="true" t="shared" si="3" ref="E3:E10">(14*J3)/1.7</f>
        <v>16.47058823529412</v>
      </c>
      <c r="F3" s="1">
        <f>(17*J3)/1.8</f>
        <v>18.88888888888889</v>
      </c>
      <c r="G3" s="1">
        <f>(19*J3)/1.7</f>
        <v>22.35294117647059</v>
      </c>
      <c r="H3" s="1">
        <f>(24*J3)/1.7</f>
        <v>28.235294117647058</v>
      </c>
      <c r="I3" s="2" t="s">
        <v>1</v>
      </c>
      <c r="J3" s="1">
        <v>2</v>
      </c>
      <c r="L3" s="11"/>
    </row>
    <row r="4" spans="1:12" ht="21.75" customHeight="1">
      <c r="A4" s="1">
        <f aca="true" t="shared" si="4" ref="A4:A31">(7*J4)/1.7</f>
        <v>0.7411764705882353</v>
      </c>
      <c r="B4" s="1">
        <f t="shared" si="0"/>
        <v>0.7941176470588235</v>
      </c>
      <c r="C4" s="1">
        <f t="shared" si="1"/>
        <v>1.2705882352941178</v>
      </c>
      <c r="D4" s="1">
        <f t="shared" si="2"/>
        <v>1.3764705882352941</v>
      </c>
      <c r="E4" s="1">
        <f t="shared" si="3"/>
        <v>1.4823529411764707</v>
      </c>
      <c r="F4" s="1">
        <f aca="true" t="shared" si="5" ref="F4:F31">(17*J4)/1.8</f>
        <v>1.7</v>
      </c>
      <c r="G4" s="1">
        <f>(19*J4)/1.7</f>
        <v>2.011764705882353</v>
      </c>
      <c r="H4" s="1">
        <f>(24*J4)/1.7</f>
        <v>2.5411764705882356</v>
      </c>
      <c r="I4" s="2" t="s">
        <v>2</v>
      </c>
      <c r="J4" s="2">
        <v>0.18</v>
      </c>
      <c r="L4" s="11"/>
    </row>
    <row r="5" spans="1:12" ht="21.75" customHeight="1">
      <c r="A5" s="1">
        <f t="shared" si="4"/>
        <v>4.11764705882353</v>
      </c>
      <c r="B5" s="1">
        <f t="shared" si="0"/>
        <v>4.411764705882353</v>
      </c>
      <c r="C5" s="1">
        <f t="shared" si="1"/>
        <v>7.0588235294117645</v>
      </c>
      <c r="D5" s="1">
        <f t="shared" si="2"/>
        <v>7.647058823529412</v>
      </c>
      <c r="E5" s="1">
        <f t="shared" si="3"/>
        <v>8.23529411764706</v>
      </c>
      <c r="F5" s="1">
        <f t="shared" si="5"/>
        <v>9.444444444444445</v>
      </c>
      <c r="G5" s="1">
        <f>(19*J5)/1.7</f>
        <v>11.176470588235295</v>
      </c>
      <c r="H5" s="1">
        <f>(24*J5)/1.7</f>
        <v>14.117647058823529</v>
      </c>
      <c r="I5" s="2" t="s">
        <v>3</v>
      </c>
      <c r="J5" s="1">
        <v>1</v>
      </c>
      <c r="L5" s="11"/>
    </row>
    <row r="6" spans="1:12" ht="21.75" customHeight="1">
      <c r="A6" s="1">
        <f t="shared" si="4"/>
        <v>9.882352941176471</v>
      </c>
      <c r="B6" s="1">
        <f t="shared" si="0"/>
        <v>10.588235294117647</v>
      </c>
      <c r="C6" s="1">
        <f t="shared" si="1"/>
        <v>16.941176470588236</v>
      </c>
      <c r="D6" s="1">
        <f t="shared" si="2"/>
        <v>18.352941176470587</v>
      </c>
      <c r="E6" s="1">
        <f t="shared" si="3"/>
        <v>19.764705882352942</v>
      </c>
      <c r="F6" s="1">
        <f t="shared" si="5"/>
        <v>22.666666666666664</v>
      </c>
      <c r="G6" s="1">
        <f aca="true" t="shared" si="6" ref="G6:G31">(19*J6)/1.7</f>
        <v>26.823529411764707</v>
      </c>
      <c r="H6" s="1">
        <f aca="true" t="shared" si="7" ref="H6:H31">(24*J6)/1.7</f>
        <v>33.88235294117647</v>
      </c>
      <c r="I6" s="2" t="s">
        <v>4</v>
      </c>
      <c r="J6" s="1">
        <v>2.4</v>
      </c>
      <c r="L6" s="11"/>
    </row>
    <row r="7" spans="1:12" ht="21.75" customHeight="1">
      <c r="A7" s="1">
        <f t="shared" si="4"/>
        <v>1.4411764705882353</v>
      </c>
      <c r="B7" s="1">
        <f t="shared" si="0"/>
        <v>1.5441176470588236</v>
      </c>
      <c r="C7" s="1">
        <f t="shared" si="1"/>
        <v>2.4705882352941173</v>
      </c>
      <c r="D7" s="1">
        <f t="shared" si="2"/>
        <v>2.676470588235294</v>
      </c>
      <c r="E7" s="1">
        <f t="shared" si="3"/>
        <v>2.8823529411764706</v>
      </c>
      <c r="F7" s="1">
        <f t="shared" si="5"/>
        <v>3.305555555555555</v>
      </c>
      <c r="G7" s="1">
        <f t="shared" si="6"/>
        <v>3.911764705882353</v>
      </c>
      <c r="H7" s="1">
        <f t="shared" si="7"/>
        <v>4.941176470588235</v>
      </c>
      <c r="I7" s="2" t="s">
        <v>5</v>
      </c>
      <c r="J7" s="1">
        <v>0.35</v>
      </c>
      <c r="L7" s="11"/>
    </row>
    <row r="8" spans="1:12" ht="21.75" customHeight="1">
      <c r="A8" s="1">
        <f t="shared" si="4"/>
        <v>4.529411764705883</v>
      </c>
      <c r="B8" s="1">
        <f t="shared" si="0"/>
        <v>4.852941176470589</v>
      </c>
      <c r="C8" s="1">
        <f t="shared" si="1"/>
        <v>7.764705882352942</v>
      </c>
      <c r="D8" s="1">
        <f t="shared" si="2"/>
        <v>8.411764705882353</v>
      </c>
      <c r="E8" s="1">
        <f t="shared" si="3"/>
        <v>9.058823529411766</v>
      </c>
      <c r="F8" s="1">
        <f t="shared" si="5"/>
        <v>10.388888888888891</v>
      </c>
      <c r="G8" s="1">
        <f t="shared" si="6"/>
        <v>12.294117647058824</v>
      </c>
      <c r="H8" s="1">
        <f t="shared" si="7"/>
        <v>15.529411764705884</v>
      </c>
      <c r="I8" s="2" t="s">
        <v>6</v>
      </c>
      <c r="J8" s="1">
        <v>1.1</v>
      </c>
      <c r="L8" s="11"/>
    </row>
    <row r="9" spans="1:12" ht="21.75" customHeight="1">
      <c r="A9" s="1">
        <f t="shared" si="4"/>
        <v>10.294117647058824</v>
      </c>
      <c r="B9" s="1">
        <f t="shared" si="0"/>
        <v>11.029411764705882</v>
      </c>
      <c r="C9" s="1">
        <f t="shared" si="1"/>
        <v>17.647058823529413</v>
      </c>
      <c r="D9" s="1">
        <f t="shared" si="2"/>
        <v>19.11764705882353</v>
      </c>
      <c r="E9" s="1">
        <f t="shared" si="3"/>
        <v>20.58823529411765</v>
      </c>
      <c r="F9" s="1">
        <f t="shared" si="5"/>
        <v>23.61111111111111</v>
      </c>
      <c r="G9" s="1">
        <f t="shared" si="6"/>
        <v>27.941176470588236</v>
      </c>
      <c r="H9" s="1">
        <f t="shared" si="7"/>
        <v>35.294117647058826</v>
      </c>
      <c r="I9" s="2" t="s">
        <v>16</v>
      </c>
      <c r="J9" s="1">
        <v>2.5</v>
      </c>
      <c r="L9" s="11"/>
    </row>
    <row r="10" spans="1:12" ht="21.75" customHeight="1">
      <c r="A10" s="1">
        <f t="shared" si="4"/>
        <v>4.11764705882353</v>
      </c>
      <c r="B10" s="1">
        <f t="shared" si="0"/>
        <v>4.411764705882353</v>
      </c>
      <c r="C10" s="1">
        <f t="shared" si="1"/>
        <v>7.0588235294117645</v>
      </c>
      <c r="D10" s="1">
        <f t="shared" si="2"/>
        <v>7.647058823529412</v>
      </c>
      <c r="E10" s="1">
        <f t="shared" si="3"/>
        <v>8.23529411764706</v>
      </c>
      <c r="F10" s="1">
        <f t="shared" si="5"/>
        <v>9.444444444444445</v>
      </c>
      <c r="G10" s="1">
        <f t="shared" si="6"/>
        <v>11.176470588235295</v>
      </c>
      <c r="H10" s="1">
        <f t="shared" si="7"/>
        <v>14.117647058823529</v>
      </c>
      <c r="I10" s="2" t="s">
        <v>17</v>
      </c>
      <c r="J10" s="1">
        <v>1</v>
      </c>
      <c r="L10" s="11"/>
    </row>
    <row r="11" spans="1:12" ht="33.75" customHeight="1">
      <c r="A11" s="1">
        <f t="shared" si="4"/>
        <v>0</v>
      </c>
      <c r="B11" s="13" t="s">
        <v>15</v>
      </c>
      <c r="C11" s="14"/>
      <c r="D11" s="14"/>
      <c r="E11" s="14"/>
      <c r="F11" s="14"/>
      <c r="G11" s="14"/>
      <c r="H11" s="14"/>
      <c r="I11" s="14"/>
      <c r="J11" s="14"/>
      <c r="L11" s="11"/>
    </row>
    <row r="12" spans="1:12" ht="21.75" customHeight="1">
      <c r="A12" s="1">
        <f t="shared" si="4"/>
        <v>0.2058823529411765</v>
      </c>
      <c r="B12" s="1">
        <f>(7.5*J12)/1.7</f>
        <v>0.22058823529411764</v>
      </c>
      <c r="C12" s="1">
        <f>(12*J12)/1.7</f>
        <v>0.3529411764705883</v>
      </c>
      <c r="D12" s="1">
        <f>(13*J12)/1.7</f>
        <v>0.3823529411764706</v>
      </c>
      <c r="E12" s="1">
        <f aca="true" t="shared" si="8" ref="E12:E31">(14*J12)/1.7</f>
        <v>0.411764705882353</v>
      </c>
      <c r="F12" s="1">
        <f t="shared" si="5"/>
        <v>0.47222222222222227</v>
      </c>
      <c r="G12" s="1">
        <f t="shared" si="6"/>
        <v>0.5588235294117647</v>
      </c>
      <c r="H12" s="1">
        <f t="shared" si="7"/>
        <v>0.7058823529411766</v>
      </c>
      <c r="I12" s="2" t="s">
        <v>7</v>
      </c>
      <c r="J12" s="1">
        <v>0.05</v>
      </c>
      <c r="L12" s="11"/>
    </row>
    <row r="13" spans="1:12" ht="21.75" customHeight="1">
      <c r="A13" s="1">
        <f t="shared" si="4"/>
        <v>0.411764705882353</v>
      </c>
      <c r="B13" s="1">
        <f>(7.5*J13)/1.7</f>
        <v>0.4411764705882353</v>
      </c>
      <c r="C13" s="1">
        <f>(12*J13)/1.7</f>
        <v>0.7058823529411766</v>
      </c>
      <c r="D13" s="1">
        <f>(13*J13)/1.7</f>
        <v>0.7647058823529412</v>
      </c>
      <c r="E13" s="1">
        <f t="shared" si="8"/>
        <v>0.823529411764706</v>
      </c>
      <c r="F13" s="1">
        <f t="shared" si="5"/>
        <v>0.9444444444444445</v>
      </c>
      <c r="G13" s="1">
        <f t="shared" si="6"/>
        <v>1.1176470588235294</v>
      </c>
      <c r="H13" s="1">
        <f t="shared" si="7"/>
        <v>1.4117647058823533</v>
      </c>
      <c r="I13" s="2" t="s">
        <v>7</v>
      </c>
      <c r="J13" s="1">
        <v>0.1</v>
      </c>
      <c r="L13" s="11"/>
    </row>
    <row r="14" spans="1:12" ht="21.75" customHeight="1">
      <c r="A14" s="1">
        <f t="shared" si="4"/>
        <v>0.6176470588235294</v>
      </c>
      <c r="B14" s="1">
        <f>(7.5*J14)/1.7</f>
        <v>0.6617647058823529</v>
      </c>
      <c r="C14" s="1">
        <f>(12*J14)/1.7</f>
        <v>1.0588235294117647</v>
      </c>
      <c r="D14" s="1">
        <f>(13*J14)/1.7</f>
        <v>1.1470588235294117</v>
      </c>
      <c r="E14" s="1">
        <f t="shared" si="8"/>
        <v>1.2352941176470589</v>
      </c>
      <c r="F14" s="1">
        <f t="shared" si="5"/>
        <v>1.4166666666666665</v>
      </c>
      <c r="G14" s="1">
        <f t="shared" si="6"/>
        <v>1.6764705882352942</v>
      </c>
      <c r="H14" s="1">
        <f t="shared" si="7"/>
        <v>2.1176470588235294</v>
      </c>
      <c r="I14" s="2" t="s">
        <v>7</v>
      </c>
      <c r="J14" s="1">
        <v>0.15</v>
      </c>
      <c r="L14" s="11"/>
    </row>
    <row r="15" spans="1:12" ht="21.75" customHeight="1">
      <c r="A15" s="1">
        <f t="shared" si="4"/>
        <v>0.823529411764706</v>
      </c>
      <c r="B15" s="1">
        <f aca="true" t="shared" si="9" ref="B15:B31">(7.5*J15)/1.7</f>
        <v>0.8823529411764706</v>
      </c>
      <c r="C15" s="1">
        <f aca="true" t="shared" si="10" ref="C15:C31">(12*J15)/1.7</f>
        <v>1.4117647058823533</v>
      </c>
      <c r="D15" s="1">
        <f aca="true" t="shared" si="11" ref="D15:D31">(13*J15)/1.7</f>
        <v>1.5294117647058825</v>
      </c>
      <c r="E15" s="1">
        <f t="shared" si="8"/>
        <v>1.647058823529412</v>
      </c>
      <c r="F15" s="1">
        <f t="shared" si="5"/>
        <v>1.888888888888889</v>
      </c>
      <c r="G15" s="1">
        <f t="shared" si="6"/>
        <v>2.235294117647059</v>
      </c>
      <c r="H15" s="1">
        <f t="shared" si="7"/>
        <v>2.8235294117647065</v>
      </c>
      <c r="I15" s="2" t="s">
        <v>7</v>
      </c>
      <c r="J15" s="1">
        <v>0.2</v>
      </c>
      <c r="L15" s="11"/>
    </row>
    <row r="16" spans="1:12" ht="21.75" customHeight="1">
      <c r="A16" s="1">
        <f t="shared" si="4"/>
        <v>1.0294117647058825</v>
      </c>
      <c r="B16" s="1">
        <f t="shared" si="9"/>
        <v>1.1029411764705883</v>
      </c>
      <c r="C16" s="1">
        <f t="shared" si="10"/>
        <v>1.7647058823529411</v>
      </c>
      <c r="D16" s="1">
        <f t="shared" si="11"/>
        <v>1.911764705882353</v>
      </c>
      <c r="E16" s="1">
        <f t="shared" si="8"/>
        <v>2.058823529411765</v>
      </c>
      <c r="F16" s="1">
        <f t="shared" si="5"/>
        <v>2.361111111111111</v>
      </c>
      <c r="G16" s="1">
        <f t="shared" si="6"/>
        <v>2.794117647058824</v>
      </c>
      <c r="H16" s="1">
        <f t="shared" si="7"/>
        <v>3.5294117647058822</v>
      </c>
      <c r="I16" s="2" t="s">
        <v>7</v>
      </c>
      <c r="J16" s="1">
        <v>0.25</v>
      </c>
      <c r="L16" s="11"/>
    </row>
    <row r="17" spans="1:12" ht="21.75" customHeight="1">
      <c r="A17" s="1">
        <f t="shared" si="4"/>
        <v>1.2352941176470589</v>
      </c>
      <c r="B17" s="1">
        <f t="shared" si="9"/>
        <v>1.3235294117647058</v>
      </c>
      <c r="C17" s="1">
        <f t="shared" si="10"/>
        <v>2.1176470588235294</v>
      </c>
      <c r="D17" s="1">
        <f t="shared" si="11"/>
        <v>2.2941176470588234</v>
      </c>
      <c r="E17" s="1">
        <f t="shared" si="8"/>
        <v>2.4705882352941178</v>
      </c>
      <c r="F17" s="1">
        <f t="shared" si="5"/>
        <v>2.833333333333333</v>
      </c>
      <c r="G17" s="1">
        <f t="shared" si="6"/>
        <v>3.3529411764705883</v>
      </c>
      <c r="H17" s="1">
        <f t="shared" si="7"/>
        <v>4.235294117647059</v>
      </c>
      <c r="I17" s="2" t="s">
        <v>7</v>
      </c>
      <c r="J17" s="1">
        <v>0.3</v>
      </c>
      <c r="L17" s="11"/>
    </row>
    <row r="18" spans="1:12" ht="21.75" customHeight="1">
      <c r="A18" s="1">
        <f t="shared" si="4"/>
        <v>1.4411764705882353</v>
      </c>
      <c r="B18" s="1">
        <f t="shared" si="9"/>
        <v>1.5441176470588236</v>
      </c>
      <c r="C18" s="1">
        <f t="shared" si="10"/>
        <v>2.4705882352941173</v>
      </c>
      <c r="D18" s="1">
        <f t="shared" si="11"/>
        <v>2.676470588235294</v>
      </c>
      <c r="E18" s="1">
        <f t="shared" si="8"/>
        <v>2.8823529411764706</v>
      </c>
      <c r="F18" s="1">
        <f t="shared" si="5"/>
        <v>3.305555555555555</v>
      </c>
      <c r="G18" s="1">
        <f t="shared" si="6"/>
        <v>3.911764705882353</v>
      </c>
      <c r="H18" s="1">
        <f t="shared" si="7"/>
        <v>4.941176470588235</v>
      </c>
      <c r="I18" s="2" t="s">
        <v>7</v>
      </c>
      <c r="J18" s="1">
        <v>0.35</v>
      </c>
      <c r="L18" s="11"/>
    </row>
    <row r="19" spans="1:12" ht="21.75" customHeight="1">
      <c r="A19" s="1">
        <f t="shared" si="4"/>
        <v>1.647058823529412</v>
      </c>
      <c r="B19" s="1">
        <f t="shared" si="9"/>
        <v>1.7647058823529411</v>
      </c>
      <c r="C19" s="1">
        <f t="shared" si="10"/>
        <v>2.8235294117647065</v>
      </c>
      <c r="D19" s="1">
        <f t="shared" si="11"/>
        <v>3.058823529411765</v>
      </c>
      <c r="E19" s="1">
        <f t="shared" si="8"/>
        <v>3.294117647058824</v>
      </c>
      <c r="F19" s="1">
        <f t="shared" si="5"/>
        <v>3.777777777777778</v>
      </c>
      <c r="G19" s="1">
        <f t="shared" si="6"/>
        <v>4.470588235294118</v>
      </c>
      <c r="H19" s="1">
        <f t="shared" si="7"/>
        <v>5.647058823529413</v>
      </c>
      <c r="I19" s="2" t="s">
        <v>7</v>
      </c>
      <c r="J19" s="1">
        <v>0.4</v>
      </c>
      <c r="L19" s="11"/>
    </row>
    <row r="20" spans="1:12" ht="21.75" customHeight="1">
      <c r="A20" s="1">
        <f t="shared" si="4"/>
        <v>1.8529411764705883</v>
      </c>
      <c r="B20" s="1">
        <f t="shared" si="9"/>
        <v>1.9852941176470589</v>
      </c>
      <c r="C20" s="1">
        <f t="shared" si="10"/>
        <v>3.1764705882352944</v>
      </c>
      <c r="D20" s="1">
        <f t="shared" si="11"/>
        <v>3.4411764705882355</v>
      </c>
      <c r="E20" s="1">
        <f t="shared" si="8"/>
        <v>3.7058823529411766</v>
      </c>
      <c r="F20" s="1">
        <f t="shared" si="5"/>
        <v>4.25</v>
      </c>
      <c r="G20" s="1">
        <f t="shared" si="6"/>
        <v>5.029411764705883</v>
      </c>
      <c r="H20" s="1">
        <f t="shared" si="7"/>
        <v>6.352941176470589</v>
      </c>
      <c r="I20" s="2" t="s">
        <v>7</v>
      </c>
      <c r="J20" s="1">
        <v>0.45</v>
      </c>
      <c r="L20" s="11"/>
    </row>
    <row r="21" spans="1:12" ht="21.75" customHeight="1">
      <c r="A21" s="1">
        <f t="shared" si="4"/>
        <v>2.058823529411765</v>
      </c>
      <c r="B21" s="1">
        <f t="shared" si="9"/>
        <v>2.2058823529411766</v>
      </c>
      <c r="C21" s="1">
        <f t="shared" si="10"/>
        <v>3.5294117647058822</v>
      </c>
      <c r="D21" s="1">
        <f t="shared" si="11"/>
        <v>3.823529411764706</v>
      </c>
      <c r="E21" s="1">
        <f t="shared" si="8"/>
        <v>4.11764705882353</v>
      </c>
      <c r="F21" s="1">
        <f t="shared" si="5"/>
        <v>4.722222222222222</v>
      </c>
      <c r="G21" s="1">
        <f t="shared" si="6"/>
        <v>5.588235294117648</v>
      </c>
      <c r="H21" s="1">
        <f t="shared" si="7"/>
        <v>7.0588235294117645</v>
      </c>
      <c r="I21" s="2" t="s">
        <v>7</v>
      </c>
      <c r="J21" s="1">
        <v>0.5</v>
      </c>
      <c r="L21" s="11"/>
    </row>
    <row r="22" spans="1:12" ht="21.75" customHeight="1">
      <c r="A22" s="1">
        <f t="shared" si="4"/>
        <v>2.2647058823529416</v>
      </c>
      <c r="B22" s="1">
        <f t="shared" si="9"/>
        <v>2.4264705882352944</v>
      </c>
      <c r="C22" s="1">
        <f t="shared" si="10"/>
        <v>3.882352941176471</v>
      </c>
      <c r="D22" s="1">
        <f t="shared" si="11"/>
        <v>4.205882352941177</v>
      </c>
      <c r="E22" s="1">
        <f t="shared" si="8"/>
        <v>4.529411764705883</v>
      </c>
      <c r="F22" s="1">
        <f t="shared" si="5"/>
        <v>5.1944444444444455</v>
      </c>
      <c r="G22" s="1">
        <f t="shared" si="6"/>
        <v>6.147058823529412</v>
      </c>
      <c r="H22" s="1">
        <f t="shared" si="7"/>
        <v>7.764705882352942</v>
      </c>
      <c r="I22" s="2" t="s">
        <v>7</v>
      </c>
      <c r="J22" s="1">
        <v>0.55</v>
      </c>
      <c r="L22" s="11"/>
    </row>
    <row r="23" spans="1:12" ht="21.75" customHeight="1">
      <c r="A23" s="1">
        <f t="shared" si="4"/>
        <v>2.4705882352941178</v>
      </c>
      <c r="B23" s="1">
        <f t="shared" si="9"/>
        <v>2.6470588235294117</v>
      </c>
      <c r="C23" s="1">
        <f t="shared" si="10"/>
        <v>4.235294117647059</v>
      </c>
      <c r="D23" s="1">
        <f t="shared" si="11"/>
        <v>4.588235294117647</v>
      </c>
      <c r="E23" s="1">
        <f t="shared" si="8"/>
        <v>4.9411764705882355</v>
      </c>
      <c r="F23" s="1">
        <f t="shared" si="5"/>
        <v>5.666666666666666</v>
      </c>
      <c r="G23" s="1">
        <f t="shared" si="6"/>
        <v>6.705882352941177</v>
      </c>
      <c r="H23" s="1">
        <f t="shared" si="7"/>
        <v>8.470588235294118</v>
      </c>
      <c r="I23" s="2" t="s">
        <v>7</v>
      </c>
      <c r="J23" s="1">
        <v>0.6</v>
      </c>
      <c r="L23" s="11"/>
    </row>
    <row r="24" spans="1:12" ht="21.75" customHeight="1">
      <c r="A24" s="1">
        <f t="shared" si="4"/>
        <v>2.676470588235294</v>
      </c>
      <c r="B24" s="1">
        <f t="shared" si="9"/>
        <v>2.8676470588235294</v>
      </c>
      <c r="C24" s="1">
        <f t="shared" si="10"/>
        <v>4.588235294117648</v>
      </c>
      <c r="D24" s="1">
        <f t="shared" si="11"/>
        <v>4.970588235294119</v>
      </c>
      <c r="E24" s="1">
        <f t="shared" si="8"/>
        <v>5.352941176470588</v>
      </c>
      <c r="F24" s="1">
        <f t="shared" si="5"/>
        <v>6.138888888888889</v>
      </c>
      <c r="G24" s="1">
        <f t="shared" si="6"/>
        <v>7.264705882352941</v>
      </c>
      <c r="H24" s="1">
        <f t="shared" si="7"/>
        <v>9.176470588235295</v>
      </c>
      <c r="I24" s="2" t="s">
        <v>7</v>
      </c>
      <c r="J24" s="1">
        <v>0.65</v>
      </c>
      <c r="L24" s="11"/>
    </row>
    <row r="25" spans="1:12" ht="21.75" customHeight="1">
      <c r="A25" s="1">
        <f t="shared" si="4"/>
        <v>2.8823529411764706</v>
      </c>
      <c r="B25" s="1">
        <f t="shared" si="9"/>
        <v>3.088235294117647</v>
      </c>
      <c r="C25" s="1">
        <f t="shared" si="10"/>
        <v>4.941176470588235</v>
      </c>
      <c r="D25" s="1">
        <f t="shared" si="11"/>
        <v>5.352941176470588</v>
      </c>
      <c r="E25" s="1">
        <f t="shared" si="8"/>
        <v>5.764705882352941</v>
      </c>
      <c r="F25" s="1">
        <f t="shared" si="5"/>
        <v>6.61111111111111</v>
      </c>
      <c r="G25" s="1">
        <f t="shared" si="6"/>
        <v>7.823529411764706</v>
      </c>
      <c r="H25" s="1">
        <f t="shared" si="7"/>
        <v>9.88235294117647</v>
      </c>
      <c r="I25" s="2" t="s">
        <v>7</v>
      </c>
      <c r="J25" s="1">
        <v>0.7</v>
      </c>
      <c r="L25" s="11"/>
    </row>
    <row r="26" spans="1:12" ht="21.75" customHeight="1">
      <c r="A26" s="1">
        <f t="shared" si="4"/>
        <v>3.088235294117647</v>
      </c>
      <c r="B26" s="1">
        <f t="shared" si="9"/>
        <v>3.308823529411765</v>
      </c>
      <c r="C26" s="1">
        <f t="shared" si="10"/>
        <v>5.294117647058823</v>
      </c>
      <c r="D26" s="1">
        <f t="shared" si="11"/>
        <v>5.735294117647059</v>
      </c>
      <c r="E26" s="1">
        <f t="shared" si="8"/>
        <v>6.176470588235294</v>
      </c>
      <c r="F26" s="1">
        <f t="shared" si="5"/>
        <v>7.083333333333333</v>
      </c>
      <c r="G26" s="1">
        <f t="shared" si="6"/>
        <v>8.382352941176471</v>
      </c>
      <c r="H26" s="1">
        <f t="shared" si="7"/>
        <v>10.588235294117647</v>
      </c>
      <c r="I26" s="2" t="s">
        <v>7</v>
      </c>
      <c r="J26" s="1">
        <v>0.75</v>
      </c>
      <c r="L26" s="11"/>
    </row>
    <row r="27" spans="1:12" ht="21.75" customHeight="1">
      <c r="A27" s="1">
        <f t="shared" si="4"/>
        <v>3.294117647058824</v>
      </c>
      <c r="B27" s="1">
        <f t="shared" si="9"/>
        <v>3.5294117647058822</v>
      </c>
      <c r="C27" s="1">
        <f t="shared" si="10"/>
        <v>5.647058823529413</v>
      </c>
      <c r="D27" s="1">
        <f t="shared" si="11"/>
        <v>6.11764705882353</v>
      </c>
      <c r="E27" s="1">
        <f t="shared" si="8"/>
        <v>6.588235294117648</v>
      </c>
      <c r="F27" s="1">
        <f t="shared" si="5"/>
        <v>7.555555555555556</v>
      </c>
      <c r="G27" s="1">
        <f t="shared" si="6"/>
        <v>8.941176470588236</v>
      </c>
      <c r="H27" s="1">
        <f t="shared" si="7"/>
        <v>11.294117647058826</v>
      </c>
      <c r="I27" s="2" t="s">
        <v>7</v>
      </c>
      <c r="J27" s="1">
        <v>0.8</v>
      </c>
      <c r="L27" s="11"/>
    </row>
    <row r="28" spans="1:12" ht="21.75" customHeight="1">
      <c r="A28" s="1">
        <f t="shared" si="4"/>
        <v>3.5</v>
      </c>
      <c r="B28" s="1">
        <f t="shared" si="9"/>
        <v>3.75</v>
      </c>
      <c r="C28" s="1">
        <f t="shared" si="10"/>
        <v>6</v>
      </c>
      <c r="D28" s="1">
        <f t="shared" si="11"/>
        <v>6.499999999999999</v>
      </c>
      <c r="E28" s="1">
        <f t="shared" si="8"/>
        <v>7</v>
      </c>
      <c r="F28" s="1">
        <f t="shared" si="5"/>
        <v>8.027777777777777</v>
      </c>
      <c r="G28" s="1">
        <f t="shared" si="6"/>
        <v>9.5</v>
      </c>
      <c r="H28" s="1">
        <f t="shared" si="7"/>
        <v>12</v>
      </c>
      <c r="I28" s="2" t="s">
        <v>7</v>
      </c>
      <c r="J28" s="1">
        <v>0.85</v>
      </c>
      <c r="L28" s="11"/>
    </row>
    <row r="29" spans="1:12" ht="21.75" customHeight="1">
      <c r="A29" s="1">
        <f t="shared" si="4"/>
        <v>3.7058823529411766</v>
      </c>
      <c r="B29" s="1">
        <f t="shared" si="9"/>
        <v>3.9705882352941178</v>
      </c>
      <c r="C29" s="1">
        <f t="shared" si="10"/>
        <v>6.352941176470589</v>
      </c>
      <c r="D29" s="1">
        <f t="shared" si="11"/>
        <v>6.882352941176471</v>
      </c>
      <c r="E29" s="1">
        <f t="shared" si="8"/>
        <v>7.411764705882353</v>
      </c>
      <c r="F29" s="1">
        <f t="shared" si="5"/>
        <v>8.5</v>
      </c>
      <c r="G29" s="1">
        <f t="shared" si="6"/>
        <v>10.058823529411766</v>
      </c>
      <c r="H29" s="1">
        <f t="shared" si="7"/>
        <v>12.705882352941178</v>
      </c>
      <c r="I29" s="2" t="s">
        <v>7</v>
      </c>
      <c r="J29" s="1">
        <v>0.9</v>
      </c>
      <c r="L29" s="11"/>
    </row>
    <row r="30" spans="1:12" ht="21.75" customHeight="1">
      <c r="A30" s="1">
        <f t="shared" si="4"/>
        <v>3.911764705882353</v>
      </c>
      <c r="B30" s="1">
        <f t="shared" si="9"/>
        <v>4.1911764705882355</v>
      </c>
      <c r="C30" s="1">
        <f t="shared" si="10"/>
        <v>6.705882352941176</v>
      </c>
      <c r="D30" s="1">
        <f t="shared" si="11"/>
        <v>7.264705882352941</v>
      </c>
      <c r="E30" s="1">
        <f t="shared" si="8"/>
        <v>7.823529411764706</v>
      </c>
      <c r="F30" s="1">
        <f t="shared" si="5"/>
        <v>8.972222222222221</v>
      </c>
      <c r="G30" s="1">
        <f t="shared" si="6"/>
        <v>10.61764705882353</v>
      </c>
      <c r="H30" s="1">
        <f t="shared" si="7"/>
        <v>13.411764705882351</v>
      </c>
      <c r="I30" s="2" t="s">
        <v>7</v>
      </c>
      <c r="J30" s="1">
        <v>0.95</v>
      </c>
      <c r="L30" s="11"/>
    </row>
    <row r="31" spans="1:12" ht="21.75" customHeight="1">
      <c r="A31" s="1">
        <f t="shared" si="4"/>
        <v>4.11764705882353</v>
      </c>
      <c r="B31" s="1">
        <f t="shared" si="9"/>
        <v>4.411764705882353</v>
      </c>
      <c r="C31" s="1">
        <f t="shared" si="10"/>
        <v>7.0588235294117645</v>
      </c>
      <c r="D31" s="1">
        <f t="shared" si="11"/>
        <v>7.647058823529412</v>
      </c>
      <c r="E31" s="1">
        <f t="shared" si="8"/>
        <v>8.23529411764706</v>
      </c>
      <c r="F31" s="1">
        <f t="shared" si="5"/>
        <v>9.444444444444445</v>
      </c>
      <c r="G31" s="1">
        <f t="shared" si="6"/>
        <v>11.176470588235295</v>
      </c>
      <c r="H31" s="1">
        <f t="shared" si="7"/>
        <v>14.117647058823529</v>
      </c>
      <c r="I31" s="2" t="s">
        <v>7</v>
      </c>
      <c r="J31" s="1">
        <v>1</v>
      </c>
      <c r="L31" s="11"/>
    </row>
    <row r="32" spans="1:1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</sheetData>
  <mergeCells count="1">
    <mergeCell ref="B11:J11"/>
  </mergeCells>
  <printOptions/>
  <pageMargins left="0.3937007874015748" right="0.3937007874015748" top="0.3937007874015748" bottom="0.3937007874015748" header="0" footer="0"/>
  <pageSetup horizontalDpi="600" verticalDpi="600" orientation="portrait" paperSize="8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2011-02-04T15:07:02Z</cp:lastPrinted>
  <dcterms:created xsi:type="dcterms:W3CDTF">2006-12-14T16:07:20Z</dcterms:created>
  <dcterms:modified xsi:type="dcterms:W3CDTF">2013-04-17T14:54:04Z</dcterms:modified>
  <cp:category/>
  <cp:version/>
  <cp:contentType/>
  <cp:contentStatus/>
</cp:coreProperties>
</file>